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<sst xmlns="http://schemas.openxmlformats.org/spreadsheetml/2006/main" count="50" uniqueCount="28">
  <si>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</si>
  <si>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</si>
  <si>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</si>
  <si>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</si>
  <si>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</si>
  <si>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</si>
  <si>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</si>
  <si>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</si>
  <si>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</si>
  <si>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</si>
  <si>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</si>
  <si>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</si>
  <si>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Фактическое выполнение основных показателей социально-экономического развития городского округа Саранск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</si>
  <si>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</si>
  <si>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</si>
  <si>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</si>
  <si>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</si>
  <si>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</si>
  <si>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</si>
  <si>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</si>
  <si>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</si>
  <si>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>Фонд оплаты труда</t>
  </si>
  <si>
    <t xml:space="preserve">Среднемесячная заработная плата </t>
  </si>
  <si>
    <t>факт январь-июнь 2016                   года</t>
  </si>
  <si>
    <t>январь-июнь 2017 года</t>
  </si>
  <si>
    <t>факт июнь 2016 года</t>
  </si>
  <si>
    <t>в т.ч. за июнь 2017 года</t>
  </si>
  <si>
    <t>за  январь-июнь 2017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</si>
</sst>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164" fontId="0" fillId="0" borderId="0" xfId="0" applyNumberFormat="1" applyAlignment="1">
      <alignment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0" fontId="0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" fontId="0" fillId="33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164" fontId="0" fillId="0" borderId="17" xfId="0" applyNumberFormat="1" applyFont="1" applyFill="1" applyBorder="1" applyAlignment="1" applyProtection="1">
      <alignment horizontal="right"/>
      <protection locked="0"/>
    </xf>
    <xf numFmtId="164" fontId="0" fillId="0" borderId="18" xfId="0" applyNumberFormat="1" applyFont="1" applyFill="1" applyBorder="1" applyAlignment="1" applyProtection="1">
      <alignment horizontal="right"/>
      <protection locked="0"/>
    </xf>
    <xf numFmtId="164" fontId="0" fillId="33" borderId="18" xfId="0" applyNumberFormat="1" applyFont="1" applyFill="1" applyBorder="1" applyAlignment="1" applyProtection="1">
      <alignment horizontal="right"/>
      <protection locked="0"/>
    </xf>
    <xf numFmtId="1" fontId="0" fillId="0" borderId="19" xfId="0" applyNumberFormat="1" applyFont="1" applyFill="1" applyBorder="1" applyAlignment="1" applyProtection="1">
      <alignment horizontal="right"/>
      <protection locked="0"/>
    </xf>
    <xf numFmtId="1" fontId="0" fillId="33" borderId="19" xfId="0" applyNumberFormat="1" applyFont="1" applyFill="1" applyBorder="1" applyAlignment="1" applyProtection="1">
      <alignment horizontal="right"/>
      <protection locked="0"/>
    </xf>
    <xf numFmtId="1" fontId="0" fillId="0" borderId="2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21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Border="1" applyAlignment="1" applyProtection="1">
      <alignment horizontal="right"/>
      <protection locked="0"/>
    </xf>
    <xf numFmtId="0" fontId="0" fillId="33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B1">
      <selection activeCell="F17" sqref="F17"/>
    </sheetView>
  </sheetViews>
  <sheetFormatPr defaultColWidth="9.00390625" defaultRowHeight="12.75"/>
  <cols>
    <col min="1" max="1" width="4.00390625" style="0" hidden="1" customWidth="1"/>
    <col min="2" max="2" width="53.25390625" style="0" customWidth="1"/>
    <col min="3" max="3" width="8.00390625" style="0" customWidth="1"/>
    <col min="4" max="4" width="10.75390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8.875" style="0" customWidth="1"/>
    <col min="11" max="11" width="10.75390625" style="0" customWidth="1"/>
    <col min="12" max="12" width="11.25390625" style="0" customWidth="1"/>
    <col min="13" max="13" width="10.875" style="0" customWidth="1"/>
    <col min="14" max="14" width="8.75390625" style="0" customWidth="1"/>
    <col min="15" max="15" width="8.25390625" style="0" customWidth="1"/>
  </cols>
  <sheetData>
    <row r="1" spans="1:14" ht="12.75">
      <c r="A1" s="1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10"/>
    </row>
    <row r="2" spans="1:14" ht="12.75">
      <c r="A2" s="2"/>
      <c r="B2" s="44" t="s">
        <v>12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3"/>
    </row>
    <row r="3" spans="1:14" ht="12.75">
      <c r="A3" s="4"/>
      <c r="B3" s="36" t="s">
        <v>27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4"/>
    </row>
    <row r="4" spans="1:14" ht="12.75">
      <c r="A4" s="4"/>
      <c r="B4" s="5"/>
      <c r="C4" s="8"/>
      <c r="D4" s="9"/>
      <c r="E4" s="8"/>
      <c r="F4" s="7"/>
      <c r="G4" s="45" t="s">
        <v>11</v>
      </c>
      <c r="H4" s="45"/>
      <c r="I4" s="45"/>
      <c r="J4" s="45"/>
      <c r="K4" s="45"/>
      <c r="L4" s="45"/>
      <c r="M4" s="6"/>
      <c r="N4" s="6"/>
    </row>
    <row r="5" spans="1:15" ht="12.75" customHeight="1">
      <c r="A5" s="37" t="s">
        <v>5</v>
      </c>
      <c r="B5" s="39" t="s">
        <v>7</v>
      </c>
      <c r="C5" s="41" t="s">
        <v>20</v>
      </c>
      <c r="D5" s="46" t="s">
        <v>23</v>
      </c>
      <c r="E5" s="48" t="s">
        <v>24</v>
      </c>
      <c r="F5" s="49"/>
      <c r="G5" s="49"/>
      <c r="H5" s="49"/>
      <c r="I5" s="50"/>
      <c r="J5" s="46" t="s">
        <v>25</v>
      </c>
      <c r="K5" s="48" t="s">
        <v>26</v>
      </c>
      <c r="L5" s="49"/>
      <c r="M5" s="49"/>
      <c r="N5" s="49"/>
      <c r="O5" s="50"/>
    </row>
    <row r="6" spans="1:15" ht="36">
      <c r="A6" s="38"/>
      <c r="B6" s="40"/>
      <c r="C6" s="42"/>
      <c r="D6" s="47"/>
      <c r="E6" s="29" t="s">
        <v>0</v>
      </c>
      <c r="F6" s="29" t="s">
        <v>1</v>
      </c>
      <c r="G6" s="30" t="s">
        <v>19</v>
      </c>
      <c r="H6" s="30" t="s">
        <v>6</v>
      </c>
      <c r="I6" s="31" t="s">
        <v>8</v>
      </c>
      <c r="J6" s="47"/>
      <c r="K6" s="29" t="s">
        <v>0</v>
      </c>
      <c r="L6" s="29" t="s">
        <v>1</v>
      </c>
      <c r="M6" s="31" t="s">
        <v>19</v>
      </c>
      <c r="N6" s="32" t="s">
        <v>6</v>
      </c>
      <c r="O6" s="31" t="s">
        <v>8</v>
      </c>
    </row>
    <row r="7" spans="1:15" ht="15.75" customHeight="1">
      <c r="A7" s="12">
        <v>1</v>
      </c>
      <c r="B7" s="24" t="s">
        <v>2</v>
      </c>
      <c r="C7" s="25" t="s">
        <v>3</v>
      </c>
      <c r="D7" s="53">
        <v>1301188.4</v>
      </c>
      <c r="E7" s="22">
        <v>1348519.7</v>
      </c>
      <c r="F7" s="33">
        <v>1354877.9</v>
      </c>
      <c r="G7" s="33">
        <f aca="true" t="shared" si="0" ref="G7:G13">F7/E7*100</f>
        <v>100.471494780536</v>
      </c>
      <c r="H7" s="33">
        <f>F7/D7*100</f>
        <v>104.12618956639945</v>
      </c>
      <c r="I7" s="26" t="s">
        <v>10</v>
      </c>
      <c r="J7" s="33">
        <v>183325.5</v>
      </c>
      <c r="K7" s="22">
        <v>240730.2</v>
      </c>
      <c r="L7" s="33">
        <v>241951.4</v>
      </c>
      <c r="M7" s="33">
        <f aca="true" t="shared" si="1" ref="M7:M12">L7/K7*100</f>
        <v>100.507289903801</v>
      </c>
      <c r="N7" s="33">
        <f aca="true" t="shared" si="2" ref="N7:N14">L7*100/J7</f>
        <v>131.97913001737348</v>
      </c>
      <c r="O7" s="26" t="s">
        <v>10</v>
      </c>
    </row>
    <row r="8" spans="1:15" ht="24">
      <c r="A8" s="12">
        <v>2</v>
      </c>
      <c r="B8" s="11" t="s">
        <v>14</v>
      </c>
      <c r="C8" s="14" t="s">
        <v>4</v>
      </c>
      <c r="D8" s="33">
        <v>20.5</v>
      </c>
      <c r="E8" s="54">
        <v>39</v>
      </c>
      <c r="F8" s="55">
        <v>21.2</v>
      </c>
      <c r="G8" s="33">
        <f t="shared" si="0"/>
        <v>54.35897435897436</v>
      </c>
      <c r="H8" s="33">
        <f>F8/D8*100</f>
        <v>103.41463414634147</v>
      </c>
      <c r="I8" s="27" t="s">
        <v>10</v>
      </c>
      <c r="J8" s="33">
        <v>6.5</v>
      </c>
      <c r="K8" s="54">
        <v>7</v>
      </c>
      <c r="L8" s="56">
        <v>2.4</v>
      </c>
      <c r="M8" s="33">
        <f>L8/K8*100</f>
        <v>34.285714285714285</v>
      </c>
      <c r="N8" s="33">
        <f>L8*100/J8</f>
        <v>36.92307692307692</v>
      </c>
      <c r="O8" s="27" t="s">
        <v>10</v>
      </c>
    </row>
    <row r="9" spans="1:15" ht="24">
      <c r="A9" s="12">
        <v>3</v>
      </c>
      <c r="B9" s="11" t="s">
        <v>15</v>
      </c>
      <c r="C9" s="14" t="s">
        <v>4</v>
      </c>
      <c r="D9" s="33">
        <v>5299.2</v>
      </c>
      <c r="E9" s="54">
        <v>4600</v>
      </c>
      <c r="F9" s="55">
        <v>2118.6</v>
      </c>
      <c r="G9" s="28">
        <f t="shared" si="0"/>
        <v>46.05652173913043</v>
      </c>
      <c r="H9" s="28">
        <f aca="true" t="shared" si="3" ref="H9:H14">F9/D9*100</f>
        <v>39.97961956521739</v>
      </c>
      <c r="I9" s="27" t="s">
        <v>10</v>
      </c>
      <c r="J9" s="33">
        <v>930.6</v>
      </c>
      <c r="K9" s="54">
        <v>725</v>
      </c>
      <c r="L9" s="56">
        <v>333.4</v>
      </c>
      <c r="M9" s="28">
        <f t="shared" si="1"/>
        <v>45.98620689655172</v>
      </c>
      <c r="N9" s="28">
        <f t="shared" si="2"/>
        <v>35.82634859230604</v>
      </c>
      <c r="O9" s="27" t="s">
        <v>10</v>
      </c>
    </row>
    <row r="10" spans="1:15" ht="25.5">
      <c r="A10" s="13">
        <v>4</v>
      </c>
      <c r="B10" s="15" t="s">
        <v>16</v>
      </c>
      <c r="C10" s="14" t="s">
        <v>3</v>
      </c>
      <c r="D10" s="57">
        <v>19125583</v>
      </c>
      <c r="E10" s="57">
        <v>20396786</v>
      </c>
      <c r="F10" s="58">
        <v>22306711</v>
      </c>
      <c r="G10" s="28">
        <f t="shared" si="0"/>
        <v>109.36385271679568</v>
      </c>
      <c r="H10" s="28">
        <f t="shared" si="3"/>
        <v>116.63284198970562</v>
      </c>
      <c r="I10" s="27" t="s">
        <v>10</v>
      </c>
      <c r="J10" s="57">
        <v>3237118</v>
      </c>
      <c r="K10" s="57">
        <v>3516873</v>
      </c>
      <c r="L10" s="52">
        <v>4002930</v>
      </c>
      <c r="M10" s="28">
        <f t="shared" si="1"/>
        <v>113.8207151637264</v>
      </c>
      <c r="N10" s="28">
        <f>L10*100/J10</f>
        <v>123.65721607924085</v>
      </c>
      <c r="O10" s="27" t="s">
        <v>10</v>
      </c>
    </row>
    <row r="11" spans="1:15" ht="24">
      <c r="A11" s="13">
        <v>5</v>
      </c>
      <c r="B11" s="16" t="s">
        <v>17</v>
      </c>
      <c r="C11" s="14" t="s">
        <v>13</v>
      </c>
      <c r="D11" s="59">
        <v>98150</v>
      </c>
      <c r="E11" s="60">
        <v>102228</v>
      </c>
      <c r="F11" s="59">
        <v>97883</v>
      </c>
      <c r="G11" s="28">
        <f t="shared" si="0"/>
        <v>95.7496967562703</v>
      </c>
      <c r="H11" s="28">
        <f t="shared" si="3"/>
        <v>99.72796739684156</v>
      </c>
      <c r="I11" s="26" t="s">
        <v>10</v>
      </c>
      <c r="J11" s="59">
        <v>16752.4</v>
      </c>
      <c r="K11" s="61">
        <v>17042</v>
      </c>
      <c r="L11" s="62">
        <v>15286</v>
      </c>
      <c r="M11" s="28">
        <f>L11/K11*100</f>
        <v>89.6960450651332</v>
      </c>
      <c r="N11" s="28">
        <f>L11*100/J11</f>
        <v>91.24662734891716</v>
      </c>
      <c r="O11" s="27" t="s">
        <v>10</v>
      </c>
    </row>
    <row r="12" spans="1:18" ht="36">
      <c r="A12" s="13">
        <v>6</v>
      </c>
      <c r="B12" s="17" t="s">
        <v>18</v>
      </c>
      <c r="C12" s="14" t="s">
        <v>3</v>
      </c>
      <c r="D12" s="63">
        <f>F12/111.2*100</f>
        <v>28564768.884892087</v>
      </c>
      <c r="E12" s="63">
        <v>35259720</v>
      </c>
      <c r="F12" s="64">
        <v>31764023</v>
      </c>
      <c r="G12" s="28">
        <f t="shared" si="0"/>
        <v>90.08586284859891</v>
      </c>
      <c r="H12" s="28">
        <f t="shared" si="3"/>
        <v>111.19999999999999</v>
      </c>
      <c r="I12" s="34">
        <v>107.6</v>
      </c>
      <c r="J12" s="64">
        <f>L12/111.6*100</f>
        <v>5147095.878136201</v>
      </c>
      <c r="K12" s="64">
        <v>6054860</v>
      </c>
      <c r="L12" s="65">
        <v>5744159</v>
      </c>
      <c r="M12" s="28">
        <f t="shared" si="1"/>
        <v>94.86856838969027</v>
      </c>
      <c r="N12" s="28">
        <f t="shared" si="2"/>
        <v>111.6</v>
      </c>
      <c r="O12" s="35">
        <v>109.9</v>
      </c>
      <c r="R12" s="18"/>
    </row>
    <row r="13" spans="1:18" ht="12.75">
      <c r="A13" s="13"/>
      <c r="B13" s="20" t="s">
        <v>21</v>
      </c>
      <c r="C13" s="14" t="s">
        <v>3</v>
      </c>
      <c r="D13" s="63">
        <v>15074208</v>
      </c>
      <c r="E13" s="66">
        <v>18051936</v>
      </c>
      <c r="F13" s="51">
        <v>16776534.8</v>
      </c>
      <c r="G13" s="22">
        <f t="shared" si="0"/>
        <v>92.93482316799705</v>
      </c>
      <c r="H13" s="22">
        <f t="shared" si="3"/>
        <v>111.29297671890954</v>
      </c>
      <c r="I13" s="23" t="s">
        <v>10</v>
      </c>
      <c r="J13" s="51">
        <v>2747282</v>
      </c>
      <c r="K13" s="67">
        <v>3373241</v>
      </c>
      <c r="L13" s="52">
        <v>3049229.2</v>
      </c>
      <c r="M13" s="22">
        <f>L13/K13*100</f>
        <v>90.39464420122962</v>
      </c>
      <c r="N13" s="22">
        <f t="shared" si="2"/>
        <v>110.99076105037634</v>
      </c>
      <c r="O13" s="27" t="s">
        <v>10</v>
      </c>
      <c r="R13" s="18"/>
    </row>
    <row r="14" spans="1:15" ht="15" customHeight="1">
      <c r="A14" s="19">
        <v>8</v>
      </c>
      <c r="B14" s="20" t="s">
        <v>22</v>
      </c>
      <c r="C14" s="21" t="s">
        <v>9</v>
      </c>
      <c r="D14" s="22">
        <f>F14/105.5*100</f>
        <v>25612.70142180095</v>
      </c>
      <c r="E14" s="22"/>
      <c r="F14" s="22">
        <v>27021.4</v>
      </c>
      <c r="G14" s="22"/>
      <c r="H14" s="22">
        <f t="shared" si="3"/>
        <v>105.5</v>
      </c>
      <c r="I14" s="23" t="s">
        <v>10</v>
      </c>
      <c r="J14" s="22">
        <f>L14/104.5*100</f>
        <v>28326.02870813397</v>
      </c>
      <c r="K14" s="22"/>
      <c r="L14" s="22">
        <v>29600.7</v>
      </c>
      <c r="M14" s="22"/>
      <c r="N14" s="22">
        <f t="shared" si="2"/>
        <v>104.5</v>
      </c>
      <c r="O14" s="23" t="s">
        <v>10</v>
      </c>
    </row>
  </sheetData>
  <sheetProtection/>
  <mergeCells count="11">
    <mergeCell ref="K5:O5"/>
    <mergeCell ref="B3:M3"/>
    <mergeCell ref="A5:A6"/>
    <mergeCell ref="B5:B6"/>
    <mergeCell ref="C5:C6"/>
    <mergeCell ref="B1:M1"/>
    <mergeCell ref="B2:M2"/>
    <mergeCell ref="G4:L4"/>
    <mergeCell ref="D5:D6"/>
    <mergeCell ref="E5:I5"/>
    <mergeCell ref="J5:J6"/>
  </mergeCells>
  <printOptions/>
  <pageMargins left="0.37" right="0.31" top="0.82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economic11</cp:lastModifiedBy>
  <cp:lastPrinted>2017-06-14T05:08:46Z</cp:lastPrinted>
  <dcterms:created xsi:type="dcterms:W3CDTF">2004-03-01T05:53:33Z</dcterms:created>
  <dcterms:modified xsi:type="dcterms:W3CDTF">2017-08-17T12:03:58Z</dcterms:modified>
  <cp:category/>
  <cp:version/>
  <cp:contentType/>
  <cp:contentStatus/>
</cp:coreProperties>
</file>